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2"/>
  </bookViews>
  <sheets>
    <sheet name="US - AG" sheetId="1" r:id="rId1"/>
    <sheet name="Supt - Jud" sheetId="2" r:id="rId2"/>
    <sheet name="Voting Stats &amp; Leg" sheetId="3" r:id="rId3"/>
    <sheet name="Leg - Dist Jdg" sheetId="4" r:id="rId4"/>
    <sheet name="Prec Comm" sheetId="5" r:id="rId5"/>
  </sheets>
  <definedNames>
    <definedName name="_xlnm.Print_Titles" localSheetId="3">'Leg - Dist Jdg'!$1:$6</definedName>
    <definedName name="_xlnm.Print_Titles" localSheetId="1">'Supt - Jud'!$A:$A</definedName>
    <definedName name="_xlnm.Print_Titles" localSheetId="0">'US - AG'!$A:$A</definedName>
    <definedName name="_xlnm.Print_Titles" localSheetId="2">'Voting Stats &amp; Leg'!$A:$A</definedName>
  </definedNames>
  <calcPr fullCalcOnLoad="1"/>
</workbook>
</file>

<file path=xl/sharedStrings.xml><?xml version="1.0" encoding="utf-8"?>
<sst xmlns="http://schemas.openxmlformats.org/spreadsheetml/2006/main" count="216" uniqueCount="122">
  <si>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</si>
  <si>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</si>
  <si>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</si>
  <si>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</si>
  <si>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</si>
  <si>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</si>
  <si>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</si>
  <si>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</si>
  <si>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</si>
  <si>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</si>
  <si>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</si>
  <si>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</si>
  <si>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</si>
  <si>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</si>
  <si>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</si>
  <si>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</si>
  <si>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</si>
  <si>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</si>
  <si>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</si>
  <si>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</si>
  <si>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</si>
  <si>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</si>
  <si>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</si>
  <si>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</si>
  <si>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</si>
  <si>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</si>
  <si>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</si>
  <si>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</si>
  <si>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</si>
  <si>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</si>
  <si>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</si>
  <si>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</si>
  <si>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</si>
  <si>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</si>
  <si>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</si>
  <si>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</si>
  <si>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</si>
  <si>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</si>
  <si>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</si>
  <si>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</si>
  <si>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</si>
  <si>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</si>
  <si>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</si>
  <si>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</si>
  <si>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</si>
  <si>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</si>
  <si>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</si>
  <si>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</si>
  <si>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</si>
  <si>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</si>
  <si>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</si>
  <si>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</si>
  <si>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</si>
  <si>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</si>
  <si>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</si>
  <si>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</si>
  <si>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</si>
  <si>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</si>
  <si>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</si>
  <si>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</si>
  <si>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</si>
  <si>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</si>
  <si>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</si>
  <si>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</si>
  <si>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</si>
  <si>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</si>
  <si>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</si>
  <si>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</si>
  <si>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</si>
  <si>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</si>
  <si>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</si>
  <si>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</si>
  <si>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</si>
  <si>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</si>
  <si>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</si>
  <si>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</si>
  <si>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</si>
  <si>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</si>
  <si>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</si>
  <si>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</si>
  <si>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</si>
  <si>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</si>
  <si>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</si>
  <si>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</si>
  <si>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Richard Stallings</t>
  </si>
  <si>
    <t>Mike Simpson</t>
  </si>
  <si>
    <t>Bryan D. Smith</t>
  </si>
  <si>
    <t>Arco 1</t>
  </si>
  <si>
    <t>Arco 2</t>
  </si>
  <si>
    <t>Moore</t>
  </si>
  <si>
    <t>Howe</t>
  </si>
  <si>
    <t>LEGISLATIVE DIST 35</t>
  </si>
  <si>
    <t>Jeff C. Siddoway</t>
  </si>
  <si>
    <t>Van Burtenshaw</t>
  </si>
  <si>
    <t>Danny G. Ferguson</t>
  </si>
  <si>
    <t>Paul Romrell</t>
  </si>
  <si>
    <t>Seth Beal</t>
  </si>
  <si>
    <t>Rose Bernal</t>
  </si>
  <si>
    <t>Kent Cummins</t>
  </si>
  <si>
    <t>Trilby McAffee</t>
  </si>
  <si>
    <t>Shelly Shaffer</t>
  </si>
  <si>
    <t>Lori Beck</t>
  </si>
  <si>
    <t>Matt Nelson</t>
  </si>
  <si>
    <t>DISTRICT #7</t>
  </si>
  <si>
    <t>Judge Watkins</t>
  </si>
  <si>
    <t>Dane H. Watkins Jr.</t>
  </si>
  <si>
    <t>Judge Simpson</t>
  </si>
  <si>
    <t>Andre Linchenko Lawson</t>
  </si>
  <si>
    <t>Darren B. Simpson</t>
  </si>
  <si>
    <t>Judge Moeller</t>
  </si>
  <si>
    <t>Gregory W. Moeller</t>
  </si>
  <si>
    <t>Judge Tingey</t>
  </si>
  <si>
    <t>Randy Neal</t>
  </si>
  <si>
    <t>Joel E. Tingey</t>
  </si>
  <si>
    <t>Judge Shindurling</t>
  </si>
  <si>
    <t>Scott J. Davis</t>
  </si>
  <si>
    <t>Bruce L. Pickett</t>
  </si>
  <si>
    <t>Charlene (Charlie) Sanders</t>
  </si>
  <si>
    <t>Young Harvey Walker</t>
  </si>
  <si>
    <t>Carolyn Stauffer</t>
  </si>
  <si>
    <t>DISTRICT 2</t>
  </si>
  <si>
    <t>Stevan H. Thompson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</si>
</sst>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 horizontal="left"/>
      <protection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0">
      <selection activeCell="N10" sqref="N10"/>
    </sheetView>
  </sheetViews>
  <sheetFormatPr defaultColWidth="9.140625" defaultRowHeight="12.75"/>
  <cols>
    <col min="1" max="1" width="9.28125" style="23" bestFit="1" customWidth="1"/>
    <col min="2" max="5" width="8.57421875" style="23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5"/>
      <c r="C1" s="56"/>
      <c r="D1" s="56"/>
      <c r="E1" s="57"/>
      <c r="F1" s="119" t="s">
        <v>54</v>
      </c>
      <c r="G1" s="120"/>
      <c r="H1" s="121"/>
      <c r="I1" s="115"/>
      <c r="J1" s="116"/>
      <c r="K1" s="116"/>
      <c r="L1" s="116"/>
      <c r="M1" s="116"/>
      <c r="N1" s="117"/>
    </row>
    <row r="2" spans="1:14" s="34" customFormat="1" ht="13.5">
      <c r="A2" s="33"/>
      <c r="B2" s="112" t="s">
        <v>54</v>
      </c>
      <c r="C2" s="113"/>
      <c r="D2" s="113"/>
      <c r="E2" s="114"/>
      <c r="F2" s="112" t="s">
        <v>56</v>
      </c>
      <c r="G2" s="113"/>
      <c r="H2" s="114"/>
      <c r="I2" s="125"/>
      <c r="J2" s="126"/>
      <c r="K2" s="126"/>
      <c r="L2" s="126"/>
      <c r="M2" s="126"/>
      <c r="N2" s="127"/>
    </row>
    <row r="3" spans="1:14" s="34" customFormat="1" ht="13.5">
      <c r="A3" s="35"/>
      <c r="B3" s="108" t="s">
        <v>55</v>
      </c>
      <c r="C3" s="109"/>
      <c r="D3" s="109"/>
      <c r="E3" s="110"/>
      <c r="F3" s="108" t="s">
        <v>120</v>
      </c>
      <c r="G3" s="109"/>
      <c r="H3" s="110"/>
      <c r="I3" s="108" t="s">
        <v>2</v>
      </c>
      <c r="J3" s="109"/>
      <c r="K3" s="109"/>
      <c r="L3" s="109"/>
      <c r="M3" s="109"/>
      <c r="N3" s="110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94.5" customHeight="1" thickBot="1">
      <c r="A5" s="37" t="s">
        <v>16</v>
      </c>
      <c r="B5" s="7" t="s">
        <v>42</v>
      </c>
      <c r="C5" s="7" t="s">
        <v>57</v>
      </c>
      <c r="D5" s="7" t="s">
        <v>58</v>
      </c>
      <c r="E5" s="7" t="s">
        <v>59</v>
      </c>
      <c r="F5" s="7" t="s">
        <v>84</v>
      </c>
      <c r="G5" s="7" t="s">
        <v>85</v>
      </c>
      <c r="H5" s="7" t="s">
        <v>86</v>
      </c>
      <c r="I5" s="7" t="s">
        <v>60</v>
      </c>
      <c r="J5" s="7" t="s">
        <v>61</v>
      </c>
      <c r="K5" s="7" t="s">
        <v>19</v>
      </c>
      <c r="L5" s="7" t="s">
        <v>50</v>
      </c>
      <c r="M5" s="7" t="s">
        <v>62</v>
      </c>
      <c r="N5" s="7" t="s">
        <v>43</v>
      </c>
    </row>
    <row r="6" spans="1:14" s="21" customFormat="1" ht="14.25" thickBot="1">
      <c r="A6" s="18"/>
      <c r="B6" s="54"/>
      <c r="C6" s="54"/>
      <c r="D6" s="54"/>
      <c r="E6" s="54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87</v>
      </c>
      <c r="B7" s="94">
        <v>6</v>
      </c>
      <c r="C7" s="95">
        <v>11</v>
      </c>
      <c r="D7" s="94">
        <v>58</v>
      </c>
      <c r="E7" s="95">
        <v>192</v>
      </c>
      <c r="F7" s="25">
        <v>17</v>
      </c>
      <c r="G7" s="38">
        <v>203</v>
      </c>
      <c r="H7" s="26">
        <v>63</v>
      </c>
      <c r="I7" s="38">
        <v>9</v>
      </c>
      <c r="J7" s="26">
        <v>10</v>
      </c>
      <c r="K7" s="38">
        <v>10</v>
      </c>
      <c r="L7" s="58">
        <v>21</v>
      </c>
      <c r="M7" s="39">
        <v>76</v>
      </c>
      <c r="N7" s="26">
        <v>158</v>
      </c>
    </row>
    <row r="8" spans="1:14" s="21" customFormat="1" ht="13.5">
      <c r="A8" s="1" t="s">
        <v>88</v>
      </c>
      <c r="B8" s="96">
        <v>4</v>
      </c>
      <c r="C8" s="97">
        <v>12</v>
      </c>
      <c r="D8" s="96">
        <v>46</v>
      </c>
      <c r="E8" s="97">
        <v>101</v>
      </c>
      <c r="F8" s="29">
        <v>17</v>
      </c>
      <c r="G8" s="40">
        <v>102</v>
      </c>
      <c r="H8" s="30">
        <v>46</v>
      </c>
      <c r="I8" s="40">
        <v>6</v>
      </c>
      <c r="J8" s="30">
        <v>11</v>
      </c>
      <c r="K8" s="40">
        <v>9</v>
      </c>
      <c r="L8" s="59">
        <v>11</v>
      </c>
      <c r="M8" s="41">
        <v>31</v>
      </c>
      <c r="N8" s="30">
        <v>102</v>
      </c>
    </row>
    <row r="9" spans="1:14" s="21" customFormat="1" ht="13.5">
      <c r="A9" s="1" t="s">
        <v>89</v>
      </c>
      <c r="B9" s="96">
        <v>6</v>
      </c>
      <c r="C9" s="97">
        <v>5</v>
      </c>
      <c r="D9" s="96">
        <v>57</v>
      </c>
      <c r="E9" s="97">
        <v>167</v>
      </c>
      <c r="F9" s="29">
        <v>10</v>
      </c>
      <c r="G9" s="40">
        <v>145</v>
      </c>
      <c r="H9" s="30">
        <v>89</v>
      </c>
      <c r="I9" s="40">
        <v>7</v>
      </c>
      <c r="J9" s="30">
        <v>3</v>
      </c>
      <c r="K9" s="40">
        <v>13</v>
      </c>
      <c r="L9" s="59">
        <v>11</v>
      </c>
      <c r="M9" s="41">
        <v>71</v>
      </c>
      <c r="N9" s="30">
        <v>135</v>
      </c>
    </row>
    <row r="10" spans="1:14" s="42" customFormat="1" ht="13.5">
      <c r="A10" s="1" t="s">
        <v>90</v>
      </c>
      <c r="B10" s="96">
        <v>0</v>
      </c>
      <c r="C10" s="97">
        <v>2</v>
      </c>
      <c r="D10" s="96">
        <v>16</v>
      </c>
      <c r="E10" s="97">
        <v>97</v>
      </c>
      <c r="F10" s="29">
        <v>1</v>
      </c>
      <c r="G10" s="40">
        <v>80</v>
      </c>
      <c r="H10" s="30">
        <v>40</v>
      </c>
      <c r="I10" s="40">
        <v>0</v>
      </c>
      <c r="J10" s="30">
        <v>1</v>
      </c>
      <c r="K10" s="40">
        <v>2</v>
      </c>
      <c r="L10" s="59">
        <v>3</v>
      </c>
      <c r="M10" s="41">
        <v>36</v>
      </c>
      <c r="N10" s="30">
        <v>79</v>
      </c>
    </row>
    <row r="11" spans="1:14" ht="13.5">
      <c r="A11" s="9" t="s">
        <v>0</v>
      </c>
      <c r="B11" s="24">
        <f aca="true" t="shared" si="0" ref="B11:N11">SUM(B7:B10)</f>
        <v>16</v>
      </c>
      <c r="C11" s="24">
        <f t="shared" si="0"/>
        <v>30</v>
      </c>
      <c r="D11" s="24">
        <f t="shared" si="0"/>
        <v>177</v>
      </c>
      <c r="E11" s="24">
        <f t="shared" si="0"/>
        <v>557</v>
      </c>
      <c r="F11" s="24">
        <f t="shared" si="0"/>
        <v>45</v>
      </c>
      <c r="G11" s="24">
        <f t="shared" si="0"/>
        <v>530</v>
      </c>
      <c r="H11" s="24">
        <f t="shared" si="0"/>
        <v>238</v>
      </c>
      <c r="I11" s="24">
        <f t="shared" si="0"/>
        <v>22</v>
      </c>
      <c r="J11" s="24">
        <f t="shared" si="0"/>
        <v>25</v>
      </c>
      <c r="K11" s="24">
        <f t="shared" si="0"/>
        <v>34</v>
      </c>
      <c r="L11" s="24">
        <f t="shared" si="0"/>
        <v>46</v>
      </c>
      <c r="M11" s="24">
        <f t="shared" si="0"/>
        <v>214</v>
      </c>
      <c r="N11" s="24">
        <f t="shared" si="0"/>
        <v>474</v>
      </c>
    </row>
    <row r="13" spans="1:17" ht="13.5">
      <c r="A13" s="76"/>
      <c r="B13" s="111"/>
      <c r="C13" s="111"/>
      <c r="D13" s="111"/>
      <c r="E13" s="111"/>
      <c r="F13" s="111"/>
      <c r="G13" s="111"/>
      <c r="H13" s="111"/>
      <c r="I13" s="111"/>
      <c r="J13" s="118"/>
      <c r="K13" s="118"/>
      <c r="L13" s="111"/>
      <c r="M13" s="111"/>
      <c r="N13" s="111"/>
      <c r="O13"/>
      <c r="P13"/>
      <c r="Q13"/>
    </row>
    <row r="14" spans="1:17" ht="13.5">
      <c r="A14" s="33"/>
      <c r="B14" s="112" t="s">
        <v>1</v>
      </c>
      <c r="C14" s="113"/>
      <c r="D14" s="114"/>
      <c r="E14" s="112" t="s">
        <v>5</v>
      </c>
      <c r="F14" s="113"/>
      <c r="G14" s="113"/>
      <c r="H14" s="113"/>
      <c r="I14" s="114"/>
      <c r="J14" s="112" t="s">
        <v>6</v>
      </c>
      <c r="K14" s="114"/>
      <c r="L14" s="122" t="s">
        <v>6</v>
      </c>
      <c r="M14" s="123"/>
      <c r="N14" s="124"/>
      <c r="O14"/>
      <c r="P14"/>
      <c r="Q14"/>
    </row>
    <row r="15" spans="1:17" ht="13.5">
      <c r="A15" s="35"/>
      <c r="B15" s="108" t="s">
        <v>2</v>
      </c>
      <c r="C15" s="109"/>
      <c r="D15" s="110"/>
      <c r="E15" s="108" t="s">
        <v>9</v>
      </c>
      <c r="F15" s="109"/>
      <c r="G15" s="109"/>
      <c r="H15" s="109"/>
      <c r="I15" s="110"/>
      <c r="J15" s="108" t="s">
        <v>10</v>
      </c>
      <c r="K15" s="110"/>
      <c r="L15" s="108" t="s">
        <v>11</v>
      </c>
      <c r="M15" s="109"/>
      <c r="N15" s="110"/>
      <c r="O15"/>
      <c r="P15"/>
      <c r="Q15"/>
    </row>
    <row r="16" spans="1:17" ht="13.5">
      <c r="A16" s="36"/>
      <c r="B16" s="2" t="s">
        <v>3</v>
      </c>
      <c r="C16" s="2" t="s">
        <v>4</v>
      </c>
      <c r="D16" s="2" t="s">
        <v>4</v>
      </c>
      <c r="E16" s="2" t="s">
        <v>3</v>
      </c>
      <c r="F16" s="2" t="s">
        <v>4</v>
      </c>
      <c r="G16" s="2" t="s">
        <v>4</v>
      </c>
      <c r="H16" s="2" t="s">
        <v>4</v>
      </c>
      <c r="I16" s="2" t="s">
        <v>4</v>
      </c>
      <c r="J16" s="2" t="s">
        <v>4</v>
      </c>
      <c r="K16" s="2" t="s">
        <v>4</v>
      </c>
      <c r="L16" s="2" t="s">
        <v>3</v>
      </c>
      <c r="M16" s="2" t="s">
        <v>3</v>
      </c>
      <c r="N16" s="2" t="s">
        <v>4</v>
      </c>
      <c r="O16"/>
      <c r="P16"/>
      <c r="Q16"/>
    </row>
    <row r="17" spans="1:17" ht="94.5" customHeight="1" thickBot="1">
      <c r="A17" s="37" t="s">
        <v>16</v>
      </c>
      <c r="B17" s="7" t="s">
        <v>63</v>
      </c>
      <c r="C17" s="7" t="s">
        <v>64</v>
      </c>
      <c r="D17" s="7" t="s">
        <v>44</v>
      </c>
      <c r="E17" s="4" t="s">
        <v>83</v>
      </c>
      <c r="F17" s="4" t="s">
        <v>51</v>
      </c>
      <c r="G17" s="4" t="s">
        <v>65</v>
      </c>
      <c r="H17" s="4" t="s">
        <v>66</v>
      </c>
      <c r="I17" s="4" t="s">
        <v>67</v>
      </c>
      <c r="J17" s="4" t="s">
        <v>45</v>
      </c>
      <c r="K17" s="4" t="s">
        <v>68</v>
      </c>
      <c r="L17" s="4" t="s">
        <v>69</v>
      </c>
      <c r="M17" s="4" t="s">
        <v>70</v>
      </c>
      <c r="N17" s="4" t="s">
        <v>46</v>
      </c>
      <c r="O17"/>
      <c r="P17"/>
      <c r="Q17"/>
    </row>
    <row r="18" spans="1:17" ht="14.2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/>
      <c r="P18"/>
      <c r="Q18"/>
    </row>
    <row r="19" spans="1:17" ht="13.5">
      <c r="A19" s="1" t="s">
        <v>87</v>
      </c>
      <c r="B19" s="25">
        <v>13</v>
      </c>
      <c r="C19" s="38">
        <v>43</v>
      </c>
      <c r="D19" s="26">
        <v>201</v>
      </c>
      <c r="E19" s="25">
        <v>13</v>
      </c>
      <c r="F19" s="38">
        <v>75</v>
      </c>
      <c r="G19" s="39">
        <v>81</v>
      </c>
      <c r="H19" s="39">
        <v>39</v>
      </c>
      <c r="I19" s="26">
        <v>24</v>
      </c>
      <c r="J19" s="38">
        <v>95</v>
      </c>
      <c r="K19" s="26">
        <v>129</v>
      </c>
      <c r="L19" s="38">
        <v>8</v>
      </c>
      <c r="M19" s="26">
        <v>9</v>
      </c>
      <c r="N19" s="25">
        <v>221</v>
      </c>
      <c r="O19"/>
      <c r="P19"/>
      <c r="Q19"/>
    </row>
    <row r="20" spans="1:17" ht="13.5">
      <c r="A20" s="1" t="s">
        <v>88</v>
      </c>
      <c r="B20" s="29">
        <v>17</v>
      </c>
      <c r="C20" s="40">
        <v>30</v>
      </c>
      <c r="D20" s="30">
        <v>107</v>
      </c>
      <c r="E20" s="29">
        <v>17</v>
      </c>
      <c r="F20" s="40">
        <v>49</v>
      </c>
      <c r="G20" s="41">
        <v>39</v>
      </c>
      <c r="H20" s="41">
        <v>31</v>
      </c>
      <c r="I20" s="30">
        <v>13</v>
      </c>
      <c r="J20" s="40">
        <v>52</v>
      </c>
      <c r="K20" s="30">
        <v>78</v>
      </c>
      <c r="L20" s="40">
        <v>15</v>
      </c>
      <c r="M20" s="30">
        <v>2</v>
      </c>
      <c r="N20" s="29">
        <v>127</v>
      </c>
      <c r="O20"/>
      <c r="P20"/>
      <c r="Q20"/>
    </row>
    <row r="21" spans="1:17" ht="13.5">
      <c r="A21" s="1" t="s">
        <v>89</v>
      </c>
      <c r="B21" s="29">
        <v>10</v>
      </c>
      <c r="C21" s="40">
        <v>52</v>
      </c>
      <c r="D21" s="30">
        <v>166</v>
      </c>
      <c r="E21" s="29">
        <v>10</v>
      </c>
      <c r="F21" s="40">
        <v>52</v>
      </c>
      <c r="G21" s="41">
        <v>62</v>
      </c>
      <c r="H21" s="41">
        <v>63</v>
      </c>
      <c r="I21" s="30">
        <v>24</v>
      </c>
      <c r="J21" s="40">
        <v>74</v>
      </c>
      <c r="K21" s="30">
        <v>134</v>
      </c>
      <c r="L21" s="40">
        <v>6</v>
      </c>
      <c r="M21" s="30">
        <v>4</v>
      </c>
      <c r="N21" s="29">
        <v>188</v>
      </c>
      <c r="O21"/>
      <c r="P21"/>
      <c r="Q21"/>
    </row>
    <row r="22" spans="1:17" ht="13.5">
      <c r="A22" s="1" t="s">
        <v>90</v>
      </c>
      <c r="B22" s="29">
        <v>2</v>
      </c>
      <c r="C22" s="40">
        <v>15</v>
      </c>
      <c r="D22" s="30">
        <v>101</v>
      </c>
      <c r="E22" s="29">
        <v>1</v>
      </c>
      <c r="F22" s="40">
        <v>25</v>
      </c>
      <c r="G22" s="41">
        <v>37</v>
      </c>
      <c r="H22" s="41">
        <v>13</v>
      </c>
      <c r="I22" s="30">
        <v>20</v>
      </c>
      <c r="J22" s="40">
        <v>40</v>
      </c>
      <c r="K22" s="30">
        <v>57</v>
      </c>
      <c r="L22" s="40">
        <v>1</v>
      </c>
      <c r="M22" s="30">
        <v>1</v>
      </c>
      <c r="N22" s="29">
        <v>104</v>
      </c>
      <c r="O22"/>
      <c r="P22"/>
      <c r="Q22"/>
    </row>
    <row r="23" spans="1:17" ht="13.5">
      <c r="A23" s="9" t="s">
        <v>0</v>
      </c>
      <c r="B23" s="24">
        <f aca="true" t="shared" si="1" ref="B23:N23">SUM(B19:B22)</f>
        <v>42</v>
      </c>
      <c r="C23" s="24">
        <f t="shared" si="1"/>
        <v>140</v>
      </c>
      <c r="D23" s="24">
        <f t="shared" si="1"/>
        <v>575</v>
      </c>
      <c r="E23" s="24">
        <f t="shared" si="1"/>
        <v>41</v>
      </c>
      <c r="F23" s="24">
        <f t="shared" si="1"/>
        <v>201</v>
      </c>
      <c r="G23" s="24">
        <f t="shared" si="1"/>
        <v>219</v>
      </c>
      <c r="H23" s="24">
        <f t="shared" si="1"/>
        <v>146</v>
      </c>
      <c r="I23" s="24">
        <f t="shared" si="1"/>
        <v>81</v>
      </c>
      <c r="J23" s="24">
        <f t="shared" si="1"/>
        <v>261</v>
      </c>
      <c r="K23" s="24">
        <f t="shared" si="1"/>
        <v>398</v>
      </c>
      <c r="L23" s="24">
        <f t="shared" si="1"/>
        <v>30</v>
      </c>
      <c r="M23" s="24">
        <f t="shared" si="1"/>
        <v>16</v>
      </c>
      <c r="N23" s="24">
        <f t="shared" si="1"/>
        <v>640</v>
      </c>
      <c r="O23"/>
      <c r="P23"/>
      <c r="Q23"/>
    </row>
  </sheetData>
  <sheetProtection selectLockedCells="1"/>
  <mergeCells count="20">
    <mergeCell ref="F2:H2"/>
    <mergeCell ref="F3:H3"/>
    <mergeCell ref="L13:N13"/>
    <mergeCell ref="E14:I14"/>
    <mergeCell ref="J14:K14"/>
    <mergeCell ref="L14:N14"/>
    <mergeCell ref="I2:N2"/>
    <mergeCell ref="I3:N3"/>
    <mergeCell ref="B3:E3"/>
    <mergeCell ref="B2:E2"/>
    <mergeCell ref="B15:D15"/>
    <mergeCell ref="B13:D13"/>
    <mergeCell ref="B14:D14"/>
    <mergeCell ref="I1:N1"/>
    <mergeCell ref="E15:I15"/>
    <mergeCell ref="J15:K15"/>
    <mergeCell ref="L15:N15"/>
    <mergeCell ref="E13:I13"/>
    <mergeCell ref="J13:K13"/>
    <mergeCell ref="F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9.7109375" style="23" customWidth="1"/>
    <col min="2" max="4" width="8.57421875" style="16" customWidth="1"/>
    <col min="5" max="7" width="8.57421875" style="44" customWidth="1"/>
    <col min="8" max="11" width="8.57421875" style="16" customWidth="1"/>
    <col min="12" max="12" width="12.57421875" style="16" bestFit="1" customWidth="1"/>
    <col min="13" max="13" width="14.28125" style="16" bestFit="1" customWidth="1"/>
    <col min="14" max="16384" width="9.140625" style="16" customWidth="1"/>
  </cols>
  <sheetData>
    <row r="1" spans="1:13" ht="13.5">
      <c r="A1" s="76"/>
      <c r="B1" s="111"/>
      <c r="C1" s="111"/>
      <c r="D1" s="111"/>
      <c r="E1" s="132"/>
      <c r="F1" s="133"/>
      <c r="G1" s="133"/>
      <c r="H1" s="133"/>
      <c r="I1" s="134"/>
      <c r="J1" s="119" t="s">
        <v>27</v>
      </c>
      <c r="K1" s="120"/>
      <c r="L1" s="121"/>
      <c r="M1" s="31" t="s">
        <v>20</v>
      </c>
    </row>
    <row r="2" spans="1:13" ht="13.5">
      <c r="A2" s="67"/>
      <c r="B2" s="131" t="s">
        <v>7</v>
      </c>
      <c r="C2" s="131"/>
      <c r="D2" s="131"/>
      <c r="E2" s="135" t="s">
        <v>8</v>
      </c>
      <c r="F2" s="135"/>
      <c r="G2" s="135"/>
      <c r="H2" s="135"/>
      <c r="I2" s="135"/>
      <c r="J2" s="108" t="s">
        <v>22</v>
      </c>
      <c r="K2" s="109"/>
      <c r="L2" s="110"/>
      <c r="M2" s="8" t="s">
        <v>29</v>
      </c>
    </row>
    <row r="3" spans="1:13" ht="13.5">
      <c r="A3" s="33"/>
      <c r="B3" s="130" t="s">
        <v>12</v>
      </c>
      <c r="C3" s="130"/>
      <c r="D3" s="130"/>
      <c r="E3" s="110" t="s">
        <v>13</v>
      </c>
      <c r="F3" s="130"/>
      <c r="G3" s="130"/>
      <c r="H3" s="130"/>
      <c r="I3" s="130"/>
      <c r="J3" s="136" t="s">
        <v>28</v>
      </c>
      <c r="K3" s="137"/>
      <c r="L3" s="72" t="s">
        <v>28</v>
      </c>
      <c r="M3" s="12" t="s">
        <v>28</v>
      </c>
    </row>
    <row r="4" spans="1:13" ht="13.5">
      <c r="A4" s="45"/>
      <c r="B4" s="2" t="s">
        <v>3</v>
      </c>
      <c r="C4" s="3" t="s">
        <v>4</v>
      </c>
      <c r="D4" s="3" t="s">
        <v>4</v>
      </c>
      <c r="E4" s="3" t="s">
        <v>3</v>
      </c>
      <c r="F4" s="3" t="s">
        <v>4</v>
      </c>
      <c r="G4" s="3" t="s">
        <v>4</v>
      </c>
      <c r="H4" s="3" t="s">
        <v>4</v>
      </c>
      <c r="I4" s="3" t="s">
        <v>4</v>
      </c>
      <c r="J4" s="128" t="s">
        <v>78</v>
      </c>
      <c r="K4" s="129"/>
      <c r="L4" s="73" t="s">
        <v>79</v>
      </c>
      <c r="M4" s="12" t="s">
        <v>81</v>
      </c>
    </row>
    <row r="5" spans="1:13" ht="94.5" customHeight="1" thickBot="1">
      <c r="A5" s="37" t="s">
        <v>16</v>
      </c>
      <c r="B5" s="5" t="s">
        <v>71</v>
      </c>
      <c r="C5" s="5" t="s">
        <v>72</v>
      </c>
      <c r="D5" s="5" t="s">
        <v>47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6" t="s">
        <v>78</v>
      </c>
      <c r="K5" s="6" t="s">
        <v>80</v>
      </c>
      <c r="L5" s="6" t="s">
        <v>79</v>
      </c>
      <c r="M5" s="6" t="s">
        <v>81</v>
      </c>
    </row>
    <row r="6" spans="1:13" ht="14.25" thickBot="1">
      <c r="A6" s="18"/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</row>
    <row r="7" spans="1:13" ht="13.5">
      <c r="A7" s="1" t="s">
        <v>87</v>
      </c>
      <c r="B7" s="25">
        <v>15</v>
      </c>
      <c r="C7" s="38">
        <v>74</v>
      </c>
      <c r="D7" s="26">
        <v>155</v>
      </c>
      <c r="E7" s="25">
        <v>15</v>
      </c>
      <c r="F7" s="38">
        <v>29</v>
      </c>
      <c r="G7" s="39">
        <v>57</v>
      </c>
      <c r="H7" s="39">
        <v>62</v>
      </c>
      <c r="I7" s="26">
        <v>76</v>
      </c>
      <c r="J7" s="38">
        <v>160</v>
      </c>
      <c r="K7" s="26">
        <v>73</v>
      </c>
      <c r="L7" s="74">
        <v>218</v>
      </c>
      <c r="M7" s="25">
        <v>213</v>
      </c>
    </row>
    <row r="8" spans="1:13" ht="13.5">
      <c r="A8" s="1" t="s">
        <v>88</v>
      </c>
      <c r="B8" s="29">
        <v>17</v>
      </c>
      <c r="C8" s="40">
        <v>52</v>
      </c>
      <c r="D8" s="30">
        <v>82</v>
      </c>
      <c r="E8" s="29">
        <v>15</v>
      </c>
      <c r="F8" s="40">
        <v>14</v>
      </c>
      <c r="G8" s="41">
        <v>15</v>
      </c>
      <c r="H8" s="41">
        <v>46</v>
      </c>
      <c r="I8" s="30">
        <v>65</v>
      </c>
      <c r="J8" s="40">
        <v>96</v>
      </c>
      <c r="K8" s="30">
        <v>47</v>
      </c>
      <c r="L8" s="75">
        <v>132</v>
      </c>
      <c r="M8" s="29">
        <v>139</v>
      </c>
    </row>
    <row r="9" spans="1:13" ht="13.5">
      <c r="A9" s="1" t="s">
        <v>89</v>
      </c>
      <c r="B9" s="29">
        <v>10</v>
      </c>
      <c r="C9" s="40">
        <v>73</v>
      </c>
      <c r="D9" s="30">
        <v>134</v>
      </c>
      <c r="E9" s="29">
        <v>10</v>
      </c>
      <c r="F9" s="40">
        <v>34</v>
      </c>
      <c r="G9" s="41">
        <v>35</v>
      </c>
      <c r="H9" s="41">
        <v>64</v>
      </c>
      <c r="I9" s="30">
        <v>69</v>
      </c>
      <c r="J9" s="40">
        <v>127</v>
      </c>
      <c r="K9" s="30">
        <v>85</v>
      </c>
      <c r="L9" s="75">
        <v>195</v>
      </c>
      <c r="M9" s="29">
        <v>192</v>
      </c>
    </row>
    <row r="10" spans="1:13" ht="13.5">
      <c r="A10" s="1" t="s">
        <v>90</v>
      </c>
      <c r="B10" s="29">
        <v>1</v>
      </c>
      <c r="C10" s="40">
        <v>33</v>
      </c>
      <c r="D10" s="30">
        <v>67</v>
      </c>
      <c r="E10" s="29">
        <v>1</v>
      </c>
      <c r="F10" s="40">
        <v>13</v>
      </c>
      <c r="G10" s="41">
        <v>20</v>
      </c>
      <c r="H10" s="41">
        <v>23</v>
      </c>
      <c r="I10" s="30">
        <v>42</v>
      </c>
      <c r="J10" s="40">
        <v>66</v>
      </c>
      <c r="K10" s="30">
        <v>30</v>
      </c>
      <c r="L10" s="75">
        <v>88</v>
      </c>
      <c r="M10" s="29">
        <v>89</v>
      </c>
    </row>
    <row r="11" spans="1:13" ht="13.5">
      <c r="A11" s="9" t="s">
        <v>0</v>
      </c>
      <c r="B11" s="24">
        <f>SUM(B7:B10)</f>
        <v>43</v>
      </c>
      <c r="C11" s="24">
        <f>SUM(C7:C10)</f>
        <v>232</v>
      </c>
      <c r="D11" s="24">
        <f>SUM(D7:D10)</f>
        <v>438</v>
      </c>
      <c r="E11" s="24">
        <f aca="true" t="shared" si="0" ref="E11:M11">SUM(E7:E10)</f>
        <v>41</v>
      </c>
      <c r="F11" s="24">
        <f t="shared" si="0"/>
        <v>90</v>
      </c>
      <c r="G11" s="24">
        <f t="shared" si="0"/>
        <v>127</v>
      </c>
      <c r="H11" s="24">
        <f t="shared" si="0"/>
        <v>195</v>
      </c>
      <c r="I11" s="24">
        <f t="shared" si="0"/>
        <v>252</v>
      </c>
      <c r="J11" s="24">
        <f t="shared" si="0"/>
        <v>449</v>
      </c>
      <c r="K11" s="24">
        <f t="shared" si="0"/>
        <v>235</v>
      </c>
      <c r="L11" s="24">
        <f t="shared" si="0"/>
        <v>633</v>
      </c>
      <c r="M11" s="24">
        <f t="shared" si="0"/>
        <v>633</v>
      </c>
    </row>
  </sheetData>
  <sheetProtection selectLockedCells="1"/>
  <mergeCells count="10">
    <mergeCell ref="J4:K4"/>
    <mergeCell ref="B3:D3"/>
    <mergeCell ref="B1:D1"/>
    <mergeCell ref="B2:D2"/>
    <mergeCell ref="E1:I1"/>
    <mergeCell ref="J1:L1"/>
    <mergeCell ref="E2:I2"/>
    <mergeCell ref="J2:L2"/>
    <mergeCell ref="E3:I3"/>
    <mergeCell ref="J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4">
      <selection activeCell="H10" sqref="H10"/>
    </sheetView>
  </sheetViews>
  <sheetFormatPr defaultColWidth="9.140625" defaultRowHeight="12.75"/>
  <cols>
    <col min="1" max="1" width="9.7109375" style="23" customWidth="1"/>
    <col min="2" max="6" width="8.57421875" style="16" customWidth="1"/>
    <col min="7" max="7" width="7.7109375" style="16" customWidth="1"/>
    <col min="8" max="8" width="8.00390625" style="16" customWidth="1"/>
    <col min="9" max="9" width="7.7109375" style="16" customWidth="1"/>
    <col min="10" max="10" width="8.140625" style="16" customWidth="1"/>
    <col min="11" max="11" width="7.140625" style="16" customWidth="1"/>
    <col min="12" max="12" width="7.28125" style="16" customWidth="1"/>
    <col min="13" max="13" width="7.421875" style="16" customWidth="1"/>
    <col min="14" max="16384" width="9.140625" style="16" customWidth="1"/>
  </cols>
  <sheetData>
    <row r="1" spans="1:13" ht="13.5">
      <c r="A1" s="76"/>
      <c r="B1" s="136"/>
      <c r="C1" s="142"/>
      <c r="D1" s="142"/>
      <c r="E1" s="142"/>
      <c r="F1" s="137"/>
      <c r="G1" s="136"/>
      <c r="H1" s="142"/>
      <c r="I1" s="142"/>
      <c r="J1" s="137"/>
      <c r="K1" s="138" t="s">
        <v>32</v>
      </c>
      <c r="L1" s="138"/>
      <c r="M1" s="138"/>
    </row>
    <row r="2" spans="1:13" ht="13.5">
      <c r="A2" s="67"/>
      <c r="B2" s="112" t="s">
        <v>14</v>
      </c>
      <c r="C2" s="113"/>
      <c r="D2" s="113"/>
      <c r="E2" s="113"/>
      <c r="F2" s="114"/>
      <c r="G2" s="108" t="s">
        <v>91</v>
      </c>
      <c r="H2" s="109"/>
      <c r="I2" s="109"/>
      <c r="J2" s="110"/>
      <c r="K2" s="112" t="s">
        <v>33</v>
      </c>
      <c r="L2" s="113"/>
      <c r="M2" s="114"/>
    </row>
    <row r="3" spans="1:13" ht="13.5">
      <c r="A3" s="33"/>
      <c r="B3" s="112" t="s">
        <v>15</v>
      </c>
      <c r="C3" s="113"/>
      <c r="D3" s="113"/>
      <c r="E3" s="113"/>
      <c r="F3" s="114"/>
      <c r="G3" s="79" t="s">
        <v>26</v>
      </c>
      <c r="H3" s="139" t="s">
        <v>17</v>
      </c>
      <c r="I3" s="140"/>
      <c r="J3" s="91" t="s">
        <v>18</v>
      </c>
      <c r="K3" s="79" t="s">
        <v>82</v>
      </c>
      <c r="L3" s="139" t="s">
        <v>48</v>
      </c>
      <c r="M3" s="140"/>
    </row>
    <row r="4" spans="1:13" ht="13.5">
      <c r="A4" s="45"/>
      <c r="B4" s="13"/>
      <c r="C4" s="14"/>
      <c r="D4" s="14"/>
      <c r="E4" s="14"/>
      <c r="F4" s="15"/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</row>
    <row r="5" spans="1:13" ht="94.5" customHeight="1" thickBot="1">
      <c r="A5" s="37" t="s">
        <v>16</v>
      </c>
      <c r="B5" s="7" t="s">
        <v>23</v>
      </c>
      <c r="C5" s="7" t="s">
        <v>24</v>
      </c>
      <c r="D5" s="7" t="s">
        <v>30</v>
      </c>
      <c r="E5" s="7" t="s">
        <v>31</v>
      </c>
      <c r="F5" s="4" t="s">
        <v>25</v>
      </c>
      <c r="G5" s="4" t="s">
        <v>92</v>
      </c>
      <c r="H5" s="5" t="s">
        <v>93</v>
      </c>
      <c r="I5" s="5" t="s">
        <v>94</v>
      </c>
      <c r="J5" s="5" t="s">
        <v>95</v>
      </c>
      <c r="K5" s="4" t="s">
        <v>96</v>
      </c>
      <c r="L5" s="4" t="s">
        <v>97</v>
      </c>
      <c r="M5" s="4" t="s">
        <v>98</v>
      </c>
    </row>
    <row r="6" spans="1:13" ht="14.2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>
      <c r="A7" s="1" t="s">
        <v>87</v>
      </c>
      <c r="B7" s="26">
        <v>507</v>
      </c>
      <c r="C7" s="26">
        <v>26</v>
      </c>
      <c r="D7" s="52">
        <v>533</v>
      </c>
      <c r="E7" s="26">
        <v>310</v>
      </c>
      <c r="F7" s="27">
        <f>IF(E7&lt;&gt;0,E7/D7,"")</f>
        <v>0.5816135084427767</v>
      </c>
      <c r="G7" s="38">
        <v>227</v>
      </c>
      <c r="H7" s="38">
        <v>148</v>
      </c>
      <c r="I7" s="26">
        <v>76</v>
      </c>
      <c r="J7" s="25">
        <v>213</v>
      </c>
      <c r="K7" s="25">
        <v>238</v>
      </c>
      <c r="L7" s="47">
        <v>195</v>
      </c>
      <c r="M7" s="60">
        <v>86</v>
      </c>
    </row>
    <row r="8" spans="1:13" ht="13.5">
      <c r="A8" s="1" t="s">
        <v>88</v>
      </c>
      <c r="B8" s="30">
        <v>304</v>
      </c>
      <c r="C8" s="30">
        <v>15</v>
      </c>
      <c r="D8" s="53">
        <v>319</v>
      </c>
      <c r="E8" s="30">
        <v>185</v>
      </c>
      <c r="F8" s="27">
        <f>IF(E8&lt;&gt;0,E8/D8,"")</f>
        <v>0.5799373040752351</v>
      </c>
      <c r="G8" s="43">
        <v>130</v>
      </c>
      <c r="H8" s="43">
        <v>76</v>
      </c>
      <c r="I8" s="28">
        <v>57</v>
      </c>
      <c r="J8" s="63">
        <v>128</v>
      </c>
      <c r="K8" s="63">
        <v>132</v>
      </c>
      <c r="L8" s="81">
        <v>122</v>
      </c>
      <c r="M8" s="61">
        <v>42</v>
      </c>
    </row>
    <row r="9" spans="1:13" ht="13.5">
      <c r="A9" s="1" t="s">
        <v>89</v>
      </c>
      <c r="B9" s="30">
        <v>488</v>
      </c>
      <c r="C9" s="30">
        <v>11</v>
      </c>
      <c r="D9" s="53">
        <v>499</v>
      </c>
      <c r="E9" s="30">
        <v>258</v>
      </c>
      <c r="F9" s="27">
        <f>IF(E9&lt;&gt;0,E9/D9,"")</f>
        <v>0.5170340681362725</v>
      </c>
      <c r="G9" s="43">
        <v>205</v>
      </c>
      <c r="H9" s="43">
        <v>125</v>
      </c>
      <c r="I9" s="28">
        <v>86</v>
      </c>
      <c r="J9" s="63">
        <v>198</v>
      </c>
      <c r="K9" s="29">
        <v>198</v>
      </c>
      <c r="L9" s="81">
        <v>156</v>
      </c>
      <c r="M9" s="61">
        <v>83</v>
      </c>
    </row>
    <row r="10" spans="1:13" ht="13.5">
      <c r="A10" s="1" t="s">
        <v>90</v>
      </c>
      <c r="B10" s="30">
        <v>161</v>
      </c>
      <c r="C10" s="30">
        <v>10</v>
      </c>
      <c r="D10" s="53">
        <v>171</v>
      </c>
      <c r="E10" s="30">
        <v>125</v>
      </c>
      <c r="F10" s="27">
        <f>IF(E10&lt;&gt;0,E10/D10,"")</f>
        <v>0.7309941520467836</v>
      </c>
      <c r="G10" s="43">
        <v>107</v>
      </c>
      <c r="H10" s="43">
        <v>90</v>
      </c>
      <c r="I10" s="28">
        <v>26</v>
      </c>
      <c r="J10" s="63">
        <v>97</v>
      </c>
      <c r="K10" s="64">
        <v>104</v>
      </c>
      <c r="L10" s="82">
        <v>38</v>
      </c>
      <c r="M10" s="61">
        <v>79</v>
      </c>
    </row>
    <row r="11" spans="1:13" ht="13.5">
      <c r="A11" s="9" t="s">
        <v>0</v>
      </c>
      <c r="B11" s="24">
        <f>SUM(B7:B10)</f>
        <v>1460</v>
      </c>
      <c r="C11" s="24">
        <f>SUM(C7:C10)</f>
        <v>62</v>
      </c>
      <c r="D11" s="24">
        <f>SUM(D7:D10)</f>
        <v>1522</v>
      </c>
      <c r="E11" s="24">
        <f>SUM(E7:E10)</f>
        <v>878</v>
      </c>
      <c r="F11" s="99">
        <f>IF(E11&lt;&gt;0,E11/D11,"")</f>
        <v>0.5768725361366623</v>
      </c>
      <c r="G11" s="69">
        <f aca="true" t="shared" si="0" ref="G11:M11">SUM(G7:G10)</f>
        <v>669</v>
      </c>
      <c r="H11" s="24">
        <f t="shared" si="0"/>
        <v>439</v>
      </c>
      <c r="I11" s="24">
        <f t="shared" si="0"/>
        <v>245</v>
      </c>
      <c r="J11" s="24">
        <f t="shared" si="0"/>
        <v>636</v>
      </c>
      <c r="K11" s="24">
        <f t="shared" si="0"/>
        <v>672</v>
      </c>
      <c r="L11" s="24">
        <f t="shared" si="0"/>
        <v>511</v>
      </c>
      <c r="M11" s="24">
        <f t="shared" si="0"/>
        <v>290</v>
      </c>
    </row>
    <row r="13" spans="2:5" ht="13.5">
      <c r="B13" s="141" t="s">
        <v>52</v>
      </c>
      <c r="C13" s="141"/>
      <c r="D13" s="141"/>
      <c r="E13" s="98">
        <v>71</v>
      </c>
    </row>
  </sheetData>
  <sheetProtection selectLockedCells="1"/>
  <mergeCells count="10">
    <mergeCell ref="K1:M1"/>
    <mergeCell ref="K2:M2"/>
    <mergeCell ref="L3:M3"/>
    <mergeCell ref="B2:F2"/>
    <mergeCell ref="B3:F3"/>
    <mergeCell ref="B13:D13"/>
    <mergeCell ref="G1:J1"/>
    <mergeCell ref="G2:J2"/>
    <mergeCell ref="H3:I3"/>
    <mergeCell ref="B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6">
      <selection activeCell="J22" sqref="J22"/>
    </sheetView>
  </sheetViews>
  <sheetFormatPr defaultColWidth="9.140625" defaultRowHeight="12.75"/>
  <cols>
    <col min="1" max="1" width="9.7109375" style="23" customWidth="1"/>
    <col min="2" max="2" width="10.8515625" style="16" bestFit="1" customWidth="1"/>
    <col min="3" max="3" width="8.57421875" style="16" customWidth="1"/>
    <col min="4" max="4" width="10.28125" style="16" bestFit="1" customWidth="1"/>
    <col min="5" max="5" width="9.28125" style="16" bestFit="1" customWidth="1"/>
    <col min="6" max="7" width="8.57421875" style="16" customWidth="1"/>
    <col min="8" max="9" width="9.140625" style="16" customWidth="1"/>
    <col min="10" max="10" width="11.00390625" style="16" bestFit="1" customWidth="1"/>
    <col min="11" max="16384" width="9.140625" style="16" customWidth="1"/>
  </cols>
  <sheetData>
    <row r="1" spans="1:5" ht="13.5">
      <c r="A1" s="32"/>
      <c r="B1" s="147" t="s">
        <v>35</v>
      </c>
      <c r="C1" s="148"/>
      <c r="D1" s="68"/>
      <c r="E1" s="68"/>
    </row>
    <row r="2" spans="1:5" s="34" customFormat="1" ht="13.5">
      <c r="A2" s="33"/>
      <c r="B2" s="112" t="s">
        <v>34</v>
      </c>
      <c r="C2" s="114"/>
      <c r="D2" s="62" t="s">
        <v>32</v>
      </c>
      <c r="E2" s="62" t="s">
        <v>32</v>
      </c>
    </row>
    <row r="3" spans="1:5" s="34" customFormat="1" ht="13.5">
      <c r="A3" s="33"/>
      <c r="B3" s="108" t="s">
        <v>21</v>
      </c>
      <c r="C3" s="110"/>
      <c r="D3" s="8" t="s">
        <v>11</v>
      </c>
      <c r="E3" s="8" t="s">
        <v>36</v>
      </c>
    </row>
    <row r="4" spans="1:5" ht="13.5">
      <c r="A4" s="45"/>
      <c r="B4" s="2" t="s">
        <v>4</v>
      </c>
      <c r="C4" s="2" t="s">
        <v>4</v>
      </c>
      <c r="D4" s="3" t="s">
        <v>4</v>
      </c>
      <c r="E4" s="3" t="s">
        <v>4</v>
      </c>
    </row>
    <row r="5" spans="1:5" s="17" customFormat="1" ht="94.5" customHeight="1" thickBot="1">
      <c r="A5" s="46" t="s">
        <v>16</v>
      </c>
      <c r="B5" s="4" t="s">
        <v>99</v>
      </c>
      <c r="C5" s="4" t="s">
        <v>100</v>
      </c>
      <c r="D5" s="5" t="s">
        <v>101</v>
      </c>
      <c r="E5" s="4" t="s">
        <v>102</v>
      </c>
    </row>
    <row r="6" spans="1:5" s="21" customFormat="1" ht="12.75" customHeight="1" thickBot="1">
      <c r="A6" s="18"/>
      <c r="B6" s="54"/>
      <c r="C6" s="54"/>
      <c r="D6" s="19"/>
      <c r="E6" s="20"/>
    </row>
    <row r="7" spans="1:5" s="21" customFormat="1" ht="13.5">
      <c r="A7" s="1" t="s">
        <v>87</v>
      </c>
      <c r="B7" s="94">
        <v>124</v>
      </c>
      <c r="C7" s="95">
        <v>159</v>
      </c>
      <c r="D7" s="25">
        <v>272</v>
      </c>
      <c r="E7" s="25">
        <v>169</v>
      </c>
    </row>
    <row r="8" spans="1:5" s="21" customFormat="1" ht="13.5">
      <c r="A8" s="1" t="s">
        <v>88</v>
      </c>
      <c r="B8" s="96">
        <v>59</v>
      </c>
      <c r="C8" s="97">
        <v>103</v>
      </c>
      <c r="D8" s="29">
        <v>156</v>
      </c>
      <c r="E8" s="29">
        <v>99</v>
      </c>
    </row>
    <row r="9" spans="1:5" s="21" customFormat="1" ht="13.5">
      <c r="A9" s="1" t="s">
        <v>89</v>
      </c>
      <c r="B9" s="96">
        <v>112</v>
      </c>
      <c r="C9" s="97">
        <v>131</v>
      </c>
      <c r="D9" s="29">
        <v>223</v>
      </c>
      <c r="E9" s="29">
        <v>154</v>
      </c>
    </row>
    <row r="10" spans="1:5" s="42" customFormat="1" ht="13.5">
      <c r="A10" s="1" t="s">
        <v>90</v>
      </c>
      <c r="B10" s="100">
        <v>81</v>
      </c>
      <c r="C10" s="101">
        <v>40</v>
      </c>
      <c r="D10" s="29">
        <v>116</v>
      </c>
      <c r="E10" s="64">
        <v>76</v>
      </c>
    </row>
    <row r="11" spans="1:5" ht="13.5">
      <c r="A11" s="9" t="s">
        <v>0</v>
      </c>
      <c r="B11" s="24">
        <f>SUM(B7:B10)</f>
        <v>376</v>
      </c>
      <c r="C11" s="24">
        <f>SUM(C7:C10)</f>
        <v>433</v>
      </c>
      <c r="D11" s="24">
        <f>SUM(D7:D10)</f>
        <v>767</v>
      </c>
      <c r="E11" s="24">
        <f>SUM(E7:E10)</f>
        <v>498</v>
      </c>
    </row>
    <row r="13" spans="1:10" ht="13.5">
      <c r="A13" s="32"/>
      <c r="B13" s="149" t="s">
        <v>53</v>
      </c>
      <c r="C13" s="150"/>
      <c r="D13" s="150"/>
      <c r="E13" s="150"/>
      <c r="F13" s="150"/>
      <c r="G13" s="150"/>
      <c r="H13" s="150"/>
      <c r="I13" s="150"/>
      <c r="J13" s="151"/>
    </row>
    <row r="14" spans="1:10" ht="13.5">
      <c r="A14" s="33"/>
      <c r="B14" s="143" t="s">
        <v>103</v>
      </c>
      <c r="C14" s="144"/>
      <c r="D14" s="144"/>
      <c r="E14" s="144"/>
      <c r="F14" s="144"/>
      <c r="G14" s="144"/>
      <c r="H14" s="144"/>
      <c r="I14" s="144"/>
      <c r="J14" s="145"/>
    </row>
    <row r="15" spans="1:10" ht="13.5">
      <c r="A15" s="33"/>
      <c r="B15" s="10" t="s">
        <v>28</v>
      </c>
      <c r="C15" s="136" t="s">
        <v>28</v>
      </c>
      <c r="D15" s="142"/>
      <c r="E15" s="137"/>
      <c r="F15" s="136" t="s">
        <v>28</v>
      </c>
      <c r="G15" s="137"/>
      <c r="H15" s="136" t="s">
        <v>28</v>
      </c>
      <c r="I15" s="142"/>
      <c r="J15" s="89" t="s">
        <v>28</v>
      </c>
    </row>
    <row r="16" spans="1:10" ht="13.5">
      <c r="A16" s="45"/>
      <c r="B16" s="11" t="s">
        <v>109</v>
      </c>
      <c r="C16" s="128" t="s">
        <v>114</v>
      </c>
      <c r="D16" s="146"/>
      <c r="E16" s="129"/>
      <c r="F16" s="128" t="s">
        <v>106</v>
      </c>
      <c r="G16" s="129"/>
      <c r="H16" s="128" t="s">
        <v>111</v>
      </c>
      <c r="I16" s="146"/>
      <c r="J16" s="90" t="s">
        <v>104</v>
      </c>
    </row>
    <row r="17" spans="1:10" s="93" customFormat="1" ht="94.5" customHeight="1" thickBot="1">
      <c r="A17" s="92" t="s">
        <v>16</v>
      </c>
      <c r="B17" s="7" t="s">
        <v>110</v>
      </c>
      <c r="C17" s="7" t="s">
        <v>115</v>
      </c>
      <c r="D17" s="7" t="s">
        <v>116</v>
      </c>
      <c r="E17" s="7" t="s">
        <v>121</v>
      </c>
      <c r="F17" s="7" t="s">
        <v>107</v>
      </c>
      <c r="G17" s="7" t="s">
        <v>108</v>
      </c>
      <c r="H17" s="7" t="s">
        <v>112</v>
      </c>
      <c r="I17" s="7" t="s">
        <v>113</v>
      </c>
      <c r="J17" s="7" t="s">
        <v>105</v>
      </c>
    </row>
    <row r="18" spans="1:10" ht="14.25" thickBot="1">
      <c r="A18" s="18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3.5">
      <c r="A19" s="1" t="s">
        <v>87</v>
      </c>
      <c r="B19" s="47">
        <v>221</v>
      </c>
      <c r="C19" s="47">
        <v>48</v>
      </c>
      <c r="D19" s="39">
        <v>89</v>
      </c>
      <c r="E19" s="60">
        <v>87</v>
      </c>
      <c r="F19" s="38">
        <v>65</v>
      </c>
      <c r="G19" s="95">
        <v>168</v>
      </c>
      <c r="H19" s="94">
        <v>91</v>
      </c>
      <c r="I19" s="95">
        <v>149</v>
      </c>
      <c r="J19" s="102">
        <v>227</v>
      </c>
    </row>
    <row r="20" spans="1:10" ht="13.5">
      <c r="A20" s="1" t="s">
        <v>88</v>
      </c>
      <c r="B20" s="66">
        <v>134</v>
      </c>
      <c r="C20" s="66">
        <v>36</v>
      </c>
      <c r="D20" s="86">
        <v>53</v>
      </c>
      <c r="E20" s="85">
        <v>51</v>
      </c>
      <c r="F20" s="43">
        <v>52</v>
      </c>
      <c r="G20" s="103">
        <v>93</v>
      </c>
      <c r="H20" s="104">
        <v>64</v>
      </c>
      <c r="I20" s="103">
        <v>76</v>
      </c>
      <c r="J20" s="105">
        <v>141</v>
      </c>
    </row>
    <row r="21" spans="1:10" ht="13.5">
      <c r="A21" s="1" t="s">
        <v>89</v>
      </c>
      <c r="B21" s="66">
        <v>206</v>
      </c>
      <c r="C21" s="66">
        <v>46</v>
      </c>
      <c r="D21" s="86">
        <v>78</v>
      </c>
      <c r="E21" s="85">
        <v>85</v>
      </c>
      <c r="F21" s="43">
        <v>69</v>
      </c>
      <c r="G21" s="103">
        <v>145</v>
      </c>
      <c r="H21" s="104">
        <v>99</v>
      </c>
      <c r="I21" s="103">
        <v>116</v>
      </c>
      <c r="J21" s="105">
        <v>209</v>
      </c>
    </row>
    <row r="22" spans="1:10" ht="13.5">
      <c r="A22" s="1" t="s">
        <v>90</v>
      </c>
      <c r="B22" s="66">
        <v>89</v>
      </c>
      <c r="C22" s="66">
        <v>25</v>
      </c>
      <c r="D22" s="87">
        <v>42</v>
      </c>
      <c r="E22" s="85">
        <v>26</v>
      </c>
      <c r="F22" s="88">
        <v>33</v>
      </c>
      <c r="G22" s="106">
        <v>63</v>
      </c>
      <c r="H22" s="107">
        <v>37</v>
      </c>
      <c r="I22" s="106">
        <v>62</v>
      </c>
      <c r="J22" s="105">
        <v>96</v>
      </c>
    </row>
    <row r="23" spans="1:10" ht="13.5">
      <c r="A23" s="9" t="s">
        <v>0</v>
      </c>
      <c r="B23" s="24">
        <f aca="true" t="shared" si="0" ref="B23:J23">SUM(B19:B22)</f>
        <v>650</v>
      </c>
      <c r="C23" s="24">
        <f t="shared" si="0"/>
        <v>155</v>
      </c>
      <c r="D23" s="24">
        <f t="shared" si="0"/>
        <v>262</v>
      </c>
      <c r="E23" s="24">
        <f t="shared" si="0"/>
        <v>249</v>
      </c>
      <c r="F23" s="24">
        <f t="shared" si="0"/>
        <v>219</v>
      </c>
      <c r="G23" s="24">
        <f t="shared" si="0"/>
        <v>469</v>
      </c>
      <c r="H23" s="24">
        <f t="shared" si="0"/>
        <v>291</v>
      </c>
      <c r="I23" s="24">
        <f t="shared" si="0"/>
        <v>403</v>
      </c>
      <c r="J23" s="24">
        <f t="shared" si="0"/>
        <v>673</v>
      </c>
    </row>
  </sheetData>
  <sheetProtection selectLockedCells="1"/>
  <mergeCells count="11">
    <mergeCell ref="B13:J13"/>
    <mergeCell ref="B14:J14"/>
    <mergeCell ref="F15:G15"/>
    <mergeCell ref="F16:G16"/>
    <mergeCell ref="H15:I15"/>
    <mergeCell ref="H16:I16"/>
    <mergeCell ref="B1:C1"/>
    <mergeCell ref="B2:C2"/>
    <mergeCell ref="B3:C3"/>
    <mergeCell ref="C15:E15"/>
    <mergeCell ref="C16:E1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E8" sqref="E8:F8"/>
    </sheetView>
  </sheetViews>
  <sheetFormatPr defaultColWidth="9.140625" defaultRowHeight="12.75"/>
  <cols>
    <col min="1" max="1" width="17.28125" style="23" bestFit="1" customWidth="1"/>
    <col min="2" max="2" width="11.57421875" style="16" bestFit="1" customWidth="1"/>
    <col min="3" max="3" width="10.28125" style="16" bestFit="1" customWidth="1"/>
    <col min="4" max="4" width="9.8515625" style="16" customWidth="1"/>
    <col min="5" max="5" width="10.8515625" style="16" customWidth="1"/>
    <col min="6" max="6" width="9.00390625" style="16" customWidth="1"/>
    <col min="7" max="7" width="8.57421875" style="16" customWidth="1"/>
    <col min="8" max="8" width="8.7109375" style="16" customWidth="1"/>
    <col min="9" max="9" width="8.28125" style="16" customWidth="1"/>
    <col min="10" max="10" width="10.8515625" style="16" customWidth="1"/>
    <col min="11" max="11" width="10.421875" style="16" bestFit="1" customWidth="1"/>
    <col min="12" max="12" width="9.7109375" style="16" bestFit="1" customWidth="1"/>
    <col min="13" max="13" width="13.28125" style="16" bestFit="1" customWidth="1"/>
    <col min="14" max="14" width="10.00390625" style="16" bestFit="1" customWidth="1"/>
    <col min="15" max="15" width="11.57421875" style="16" bestFit="1" customWidth="1"/>
    <col min="16" max="16" width="10.421875" style="16" customWidth="1"/>
    <col min="17" max="17" width="9.28125" style="16" bestFit="1" customWidth="1"/>
    <col min="18" max="18" width="8.421875" style="16" customWidth="1"/>
    <col min="19" max="19" width="9.7109375" style="16" bestFit="1" customWidth="1"/>
    <col min="20" max="20" width="10.7109375" style="16" bestFit="1" customWidth="1"/>
    <col min="21" max="21" width="10.421875" style="16" bestFit="1" customWidth="1"/>
    <col min="22" max="22" width="9.7109375" style="16" bestFit="1" customWidth="1"/>
    <col min="23" max="23" width="13.28125" style="16" bestFit="1" customWidth="1"/>
    <col min="24" max="24" width="10.00390625" style="16" bestFit="1" customWidth="1"/>
    <col min="25" max="16384" width="9.140625" style="16" customWidth="1"/>
  </cols>
  <sheetData>
    <row r="1" spans="1:9" ht="13.5">
      <c r="A1" s="139" t="s">
        <v>37</v>
      </c>
      <c r="B1" s="152"/>
      <c r="C1" s="152"/>
      <c r="D1" s="152"/>
      <c r="E1" s="152"/>
      <c r="F1" s="140"/>
      <c r="G1" s="78"/>
      <c r="H1" s="78"/>
      <c r="I1" s="78"/>
    </row>
    <row r="2" spans="1:9" ht="14.25" thickBot="1">
      <c r="A2" s="77" t="s">
        <v>38</v>
      </c>
      <c r="B2" s="77" t="s">
        <v>39</v>
      </c>
      <c r="C2" s="153" t="s">
        <v>40</v>
      </c>
      <c r="D2" s="154"/>
      <c r="E2" s="112" t="s">
        <v>41</v>
      </c>
      <c r="F2" s="114"/>
      <c r="G2" s="78"/>
      <c r="H2" s="78"/>
      <c r="I2" s="78"/>
    </row>
    <row r="3" spans="1:9" ht="14.25" thickBot="1">
      <c r="A3" s="18"/>
      <c r="B3" s="19"/>
      <c r="C3" s="19"/>
      <c r="D3" s="19"/>
      <c r="E3" s="19"/>
      <c r="F3" s="20"/>
      <c r="G3" s="83"/>
      <c r="H3" s="83"/>
      <c r="I3" s="83"/>
    </row>
    <row r="4" spans="1:9" ht="13.5">
      <c r="A4" s="71" t="s">
        <v>87</v>
      </c>
      <c r="B4" s="49" t="s">
        <v>49</v>
      </c>
      <c r="C4" s="155" t="s">
        <v>117</v>
      </c>
      <c r="D4" s="156"/>
      <c r="E4" s="157">
        <v>229</v>
      </c>
      <c r="F4" s="158"/>
      <c r="G4" s="80"/>
      <c r="H4" s="80"/>
      <c r="I4" s="80"/>
    </row>
    <row r="5" spans="1:9" ht="13.5">
      <c r="A5" s="48"/>
      <c r="B5" s="49"/>
      <c r="C5" s="159"/>
      <c r="D5" s="160"/>
      <c r="E5" s="161"/>
      <c r="F5" s="162"/>
      <c r="G5" s="80"/>
      <c r="H5" s="80"/>
      <c r="I5" s="80"/>
    </row>
    <row r="6" spans="1:9" ht="13.5">
      <c r="A6" s="70" t="s">
        <v>88</v>
      </c>
      <c r="B6" s="22" t="s">
        <v>49</v>
      </c>
      <c r="C6" s="159" t="s">
        <v>118</v>
      </c>
      <c r="D6" s="160"/>
      <c r="E6" s="161">
        <v>122</v>
      </c>
      <c r="F6" s="162"/>
      <c r="G6" s="80"/>
      <c r="H6" s="80"/>
      <c r="I6" s="80"/>
    </row>
    <row r="7" spans="1:9" ht="13.5">
      <c r="A7" s="70"/>
      <c r="B7" s="22"/>
      <c r="C7" s="159"/>
      <c r="D7" s="160"/>
      <c r="E7" s="161"/>
      <c r="F7" s="162"/>
      <c r="G7" s="80"/>
      <c r="H7" s="80"/>
      <c r="I7" s="80"/>
    </row>
    <row r="8" spans="1:9" ht="13.5">
      <c r="A8" s="84" t="s">
        <v>90</v>
      </c>
      <c r="B8" s="65" t="s">
        <v>49</v>
      </c>
      <c r="C8" s="163" t="s">
        <v>119</v>
      </c>
      <c r="D8" s="164"/>
      <c r="E8" s="165">
        <v>112</v>
      </c>
      <c r="F8" s="166"/>
      <c r="G8" s="80"/>
      <c r="H8" s="80"/>
      <c r="I8" s="80"/>
    </row>
  </sheetData>
  <sheetProtection selectLockedCells="1"/>
  <mergeCells count="13">
    <mergeCell ref="C8:D8"/>
    <mergeCell ref="E8:F8"/>
    <mergeCell ref="C6:D6"/>
    <mergeCell ref="E6:F6"/>
    <mergeCell ref="C7:D7"/>
    <mergeCell ref="E7:F7"/>
    <mergeCell ref="A1:F1"/>
    <mergeCell ref="C2:D2"/>
    <mergeCell ref="E2:F2"/>
    <mergeCell ref="C4:D4"/>
    <mergeCell ref="E4:F4"/>
    <mergeCell ref="C5:D5"/>
    <mergeCell ref="E5:F5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2014-05-21T17:45:19Z</cp:lastPrinted>
  <dcterms:created xsi:type="dcterms:W3CDTF">1998-04-10T16:02:13Z</dcterms:created>
  <dcterms:modified xsi:type="dcterms:W3CDTF">2014-05-30T18:58:35Z</dcterms:modified>
  <cp:category/>
  <cp:version/>
  <cp:contentType/>
  <cp:contentStatus/>
</cp:coreProperties>
</file>